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00-AFFAIRES EN COURS\UNIVERSITE LYON 1\DIAG CTA GYMNASE SAPIN\7. PRO-DCE\2. Pièces écrites\LOTS\"/>
    </mc:Choice>
  </mc:AlternateContent>
  <bookViews>
    <workbookView xWindow="0" yWindow="0" windowWidth="28800" windowHeight="11010" tabRatio="500"/>
  </bookViews>
  <sheets>
    <sheet name="LOT 02  FAUX-PLAFOND METALL" sheetId="1" r:id="rId1"/>
  </sheets>
  <calcPr refMode="R1C1" fullCalcOnLoad="1" iterateCount="1"/>
</workbook>
</file>

<file path=xl/calcChain.xml><?xml version="1.0" encoding="utf-8"?>
<calcChain xmlns="http://schemas.openxmlformats.org/spreadsheetml/2006/main">
  <c i="1" l="1" r="M21"/>
  <c r="M18"/>
  <c r="M17"/>
  <c r="M15"/>
  <c r="M19"/>
  <c r="M12"/>
  <c r="M20"/>
  <c l="1" r="M22"/>
  <c r="M16"/>
</calcChain>
</file>

<file path=xl/sharedStrings.xml><?xml version="1.0" encoding="utf-8"?>
<sst xmlns="http://schemas.openxmlformats.org/spreadsheetml/2006/main">
  <si>
    <t>DECOMPOSITION DU PRIX GLOBALE ET FORFAITAIRE</t>
  </si>
  <si>
    <t>D.P.G.F.</t>
  </si>
  <si>
    <t>GYMNASE SAPIN - DCE</t>
  </si>
  <si>
    <t>LOT n°02. FAUX-PLAFOND METALLIQUE</t>
  </si>
  <si>
    <t>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</si>
  <si>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</si>
  <si>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</si>
  <si>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</si>
  <si>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</si>
  <si>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</si>
  <si>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</si>
  <si>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</si>
  <si>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</si>
  <si>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</si>
  <si>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</si>
  <si>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</si>
  <si>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</si>
  <si>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</si>
  <si>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</si>
  <si>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</si>
  <si>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02</t>
  </si>
  <si>
    <t>FAUX-PLAFOND METALLIQUE</t>
  </si>
  <si>
    <t>02.01</t>
  </si>
  <si>
    <t>PRESCRIPTIONS GENERALES</t>
  </si>
  <si>
    <t>PM</t>
  </si>
  <si>
    <t>02.02</t>
  </si>
  <si>
    <t>PRESCRIPTIONS PARTICULIERES</t>
  </si>
  <si>
    <t>02.02.01</t>
  </si>
  <si>
    <t>FAUX-PLAFONDS</t>
  </si>
  <si>
    <t>02.02.01.01</t>
  </si>
  <si>
    <t>FAUX-PLAFOND METALLIQUES</t>
  </si>
  <si>
    <t>m²</t>
  </si>
  <si>
    <t>Sous-Total HT de FAUX-PLAFONDS</t>
  </si>
  <si>
    <t>02.02.02</t>
  </si>
  <si>
    <t>NETTOYAGE FIN DE CHANTIER</t>
  </si>
  <si>
    <t>ft</t>
  </si>
  <si>
    <t>02.02.03</t>
  </si>
  <si>
    <t>COMPTE PRORATA - 3%</t>
  </si>
  <si>
    <t>Sous-Total HT de PRESCRIPTIONS PARTICULIERES</t>
  </si>
  <si>
    <t>MONTANT HT 02 - FAUX-PLAFOND METALLIQUE</t>
  </si>
  <si>
    <t>MONTANT TVA A 20,000%</t>
  </si>
  <si>
    <t>MONTANT TTC 02 - FAUX-PLAFOND METALLIQUE</t>
  </si>
  <si>
    <t>Légende de la TVA</t>
  </si>
  <si>
    <t>TVA n°1</t>
  </si>
</sst>
</file>

<file path=xl/styles.xml><?xml version="1.0" encoding="utf-8"?>
<styleSheet xmlns="http://schemas.openxmlformats.org/spreadsheetml/2006/main">
  <numFmts count="2">
    <numFmt numFmtId="7" formatCode="#,##0.00 &quot;€&quot;;-#,##0.00 &quot;€&quot;"/>
    <numFmt numFmtId="164" formatCode="#,##0.000"/>
  </numFmts>
  <fonts count="24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</border>
    <border>
      <left style="thin">
        <color rgb="FFC0C0C0"/>
      </left>
      <right style="thin">
        <color rgb="FFC0C0C0"/>
      </right>
    </border>
    <border>
      <right style="thin">
        <color rgb="FFC0C0C0"/>
      </right>
    </border>
    <border>
      <right style="medium">
        <color rgb="FFC0C0C0"/>
      </right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bottom style="thin">
        <color rgb="FFC0C0C0"/>
      </bottom>
    </border>
    <border>
      <right style="thin">
        <color rgb="FFC0C0C0"/>
      </right>
      <bottom style="thin">
        <color rgb="FFC0C0C0"/>
      </bottom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right" vertical="center"/>
      <protection locked="0"/>
    </xf>
    <xf numFmtId="0" fontId="8" fillId="2" borderId="8" xfId="0" applyFont="1" applyFill="1" applyBorder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top"/>
    </xf>
    <xf numFmtId="0" fontId="0" fillId="2" borderId="0" xfId="0" applyFill="1" applyAlignment="1" applyProtection="1">
      <alignment vertical="top"/>
    </xf>
    <xf numFmtId="0" fontId="9" fillId="3" borderId="0" xfId="0" applyFont="1" applyFill="1" applyAlignment="1" applyProtection="1">
      <alignment vertical="top"/>
      <protection locked="0"/>
    </xf>
    <xf numFmtId="0" fontId="10" fillId="4" borderId="0" xfId="0" applyFont="1" applyFill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vertical="top"/>
    </xf>
    <xf numFmtId="0" fontId="0" fillId="3" borderId="9" xfId="0" applyFill="1" applyBorder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0" fillId="0" borderId="0" xfId="0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vertical="top"/>
    </xf>
    <xf numFmtId="0" fontId="0" fillId="5" borderId="0" xfId="0" applyFill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 applyAlignment="1" applyProtection="1">
      <alignment vertical="top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3" fontId="18" fillId="2" borderId="13" xfId="0" applyNumberFormat="1" applyFont="1" applyFill="1" applyBorder="1" applyAlignment="1" applyProtection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 applyProtection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 applyProtection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4" fontId="18" fillId="2" borderId="13" xfId="0" applyNumberFormat="1" applyFont="1" applyFill="1" applyBorder="1" applyAlignment="1" applyProtection="1">
      <alignment horizontal="right" vertical="center"/>
      <protection locked="0"/>
    </xf>
    <xf numFmtId="4" fontId="18" fillId="0" borderId="13" xfId="0" applyNumberFormat="1" applyFont="1" applyBorder="1" applyAlignment="1" applyProtection="1">
      <alignment horizontal="right" vertical="center"/>
    </xf>
    <xf numFmtId="4" fontId="18" fillId="0" borderId="13" xfId="0" applyNumberFormat="1" applyFont="1" applyBorder="1" applyAlignment="1" applyProtection="1">
      <alignment horizontal="right" vertical="center"/>
      <protection locked="0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Border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0" fontId="0" fillId="6" borderId="0" xfId="0" applyFill="1" applyAlignment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 applyProtection="1">
      <alignment horizontal="left" vertical="center"/>
      <protection locked="0"/>
    </xf>
    <xf numFmtId="49" fontId="21" fillId="3" borderId="0" xfId="0" applyNumberFormat="1" applyFont="1" applyFill="1" applyBorder="1" applyAlignment="1" applyProtection="1">
      <alignment horizontal="left" vertical="center" wrapText="1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11" fillId="7" borderId="0" xfId="0" applyFont="1" applyFill="1" applyAlignment="1" applyProtection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314325</xdr:rowOff>
    </xdr:to>
    <xdr:sp>
      <xdr:nvSpPr>
        <xdr:cNvPr id="2" name="ImageCell2"/>
        <xdr:cNvSpPr/>
      </xdr:nvSpPr>
      <xdr:spPr>
        <a:prstGeom prst="rect"/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2124075</xdr:colOff>
      <xdr:row>2</xdr:row>
      <xdr:rowOff>76200</xdr:rowOff>
    </xdr:to>
    <xdr:sp>
      <xdr:nvSpPr>
        <xdr:cNvPr id="3" name="ImageCell3"/>
        <xdr:cNvSpPr/>
      </xdr:nvSpPr>
      <xdr:spPr>
        <a:prstGeom prst="rect"/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11" ySplit="10"/>
      <selection pane="bottomLeft" activeCell="A11" sqref="A11"/>
    </sheetView>
  </sheetViews>
  <sheetFormatPr defaultColWidth="10" defaultRowHeight="15" customHeight="1"/>
  <cols>
    <col min="1" max="1" width="28.33203" style="1" customWidth="1"/>
    <col min="2" max="2" style="1" hidden="1" customWidth="1"/>
    <col min="3" max="3" width="28.33203" style="1" customWidth="1"/>
    <col min="4" max="4" width="15" style="1" customWidth="1"/>
    <col min="5" max="5" style="2" hidden="1" customWidth="1"/>
    <col min="6" max="6" width="13.33203" style="1" customWidth="1"/>
    <col min="7" max="7" width="17.16406" style="2" customWidth="1"/>
    <col min="8" max="8" width="10.83203" style="1" hidden="1" customWidth="1"/>
    <col min="9" max="9" width="16.16406" style="2" customWidth="1"/>
    <col min="10" max="12" style="1" hidden="1" customWidth="1"/>
    <col min="13" max="13" width="28.33203" style="1" customWidth="1"/>
    <col min="14" max="14" width="37.33203" customWidth="1"/>
    <col min="15" max="15" style="2" hidden="1" customWidth="1"/>
  </cols>
  <sheetData>
    <row r="1" ht="33.75" customHeight="1">
      <c r="A1" s="3"/>
      <c r="B1" s="4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7"/>
    </row>
    <row r="2" ht="26.25" customHeight="1">
      <c r="A2" s="8"/>
      <c r="B2" s="9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2"/>
    </row>
    <row r="3" ht="48" customHeight="1">
      <c r="A3" s="8"/>
      <c r="B3" s="13"/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  <c r="O3" s="15"/>
    </row>
    <row r="4" ht="33.75" customHeight="1">
      <c r="A4" s="16" t="s">
        <v>3</v>
      </c>
      <c r="B4" s="17"/>
      <c r="C4" s="17"/>
      <c r="D4" s="17"/>
      <c r="E4" s="17"/>
      <c r="F4" s="17"/>
      <c r="G4" s="17"/>
      <c r="H4" s="18"/>
      <c r="I4" s="19"/>
      <c r="J4" s="19"/>
      <c r="K4" s="19"/>
      <c r="L4" s="19"/>
      <c r="M4" s="19" t="s">
        <v>4</v>
      </c>
      <c r="N4" s="20" t="s">
        <v>4</v>
      </c>
      <c r="O4" s="21"/>
    </row>
    <row r="5" ht="15" customHeight="1">
      <c r="O5" s="2"/>
    </row>
    <row r="6" ht="15" customHeight="1">
      <c r="A6" s="22" t="s">
        <v>5</v>
      </c>
      <c r="B6" s="23"/>
      <c r="C6" s="23"/>
      <c r="H6" s="23"/>
      <c r="J6" s="23"/>
      <c r="K6" s="23"/>
      <c r="L6" s="23"/>
      <c r="N6" s="24" t="s">
        <v>6</v>
      </c>
      <c r="O6" s="24"/>
    </row>
    <row r="7" ht="15" customHeight="1">
      <c r="A7" s="25" t="s">
        <v>7</v>
      </c>
      <c r="B7" s="26"/>
      <c r="C7" s="27"/>
      <c r="H7" s="9"/>
      <c r="N7" s="25" t="s">
        <v>7</v>
      </c>
      <c r="O7" s="25"/>
    </row>
    <row r="8" ht="15" customHeight="1">
      <c r="B8" s="28"/>
      <c r="C8" s="29"/>
      <c r="G8" s="30"/>
      <c r="H8" s="9"/>
      <c r="I8" s="31"/>
      <c r="O8" s="2"/>
    </row>
    <row r="9" ht="24" customHeight="1">
      <c r="A9" s="32"/>
      <c r="B9" s="32"/>
      <c r="C9" s="32"/>
      <c r="D9" s="33" t="s">
        <v>8</v>
      </c>
      <c r="E9" s="34"/>
      <c r="F9" s="35"/>
      <c r="G9" s="36"/>
      <c r="H9" s="35"/>
      <c r="I9" s="37"/>
      <c r="J9" s="38"/>
      <c r="K9" s="38"/>
      <c r="L9" s="38"/>
      <c r="M9" s="35"/>
      <c r="N9" s="39"/>
      <c r="O9" s="40"/>
    </row>
    <row r="10" ht="24.75" customHeight="1">
      <c r="A10" s="41" t="s">
        <v>9</v>
      </c>
      <c r="B10" s="42" t="s">
        <v>10</v>
      </c>
      <c r="C10" s="43" t="s">
        <v>11</v>
      </c>
      <c r="D10" s="43" t="s">
        <v>12</v>
      </c>
      <c r="E10" s="34"/>
      <c r="F10" s="43" t="s">
        <v>13</v>
      </c>
      <c r="G10" s="44" t="s">
        <v>14</v>
      </c>
      <c r="H10" s="43" t="s">
        <v>15</v>
      </c>
      <c r="I10" s="44" t="s">
        <v>16</v>
      </c>
      <c r="J10" s="38"/>
      <c r="K10" s="38"/>
      <c r="L10" s="38"/>
      <c r="M10" s="43" t="s">
        <v>17</v>
      </c>
      <c r="N10" s="44" t="s">
        <v>18</v>
      </c>
      <c r="O10" s="45" t="s">
        <v>19</v>
      </c>
    </row>
    <row r="11" ht="21" customHeight="1">
      <c r="A11" s="46" t="s">
        <v>20</v>
      </c>
      <c r="B11" s="47"/>
      <c r="C11" s="48" t="s">
        <v>21</v>
      </c>
      <c r="D11" s="49"/>
      <c r="E11" s="50"/>
      <c r="F11" s="51"/>
      <c r="G11" s="52"/>
      <c r="H11" s="53"/>
      <c r="I11" s="52"/>
      <c r="J11" s="53"/>
      <c r="K11" s="53"/>
      <c r="L11" s="53"/>
      <c r="M11" s="54"/>
      <c r="N11" s="55"/>
      <c r="O11" s="56"/>
    </row>
    <row r="12" ht="18" customHeight="1">
      <c r="A12" s="57" t="s">
        <v>22</v>
      </c>
      <c r="B12" s="58"/>
      <c r="C12" s="59" t="s">
        <v>23</v>
      </c>
      <c r="D12" s="60" t="s">
        <v>24</v>
      </c>
      <c r="E12" s="61"/>
      <c r="F12" s="62">
        <v>1</v>
      </c>
      <c r="G12" s="63"/>
      <c r="H12" s="64">
        <v>1</v>
      </c>
      <c r="I12" s="65"/>
      <c r="J12" s="66"/>
      <c r="K12" s="67"/>
      <c r="L12" s="67"/>
      <c r="M12" s="68">
        <f>IF(ISNUMBER($K12),IF(ISNUMBER($G12),ROUND($K12*$G12,2),ROUND($K12*$F12,2)),IF(ISNUMBER($G12),ROUND($I12*$G12,2),ROUND($I12*$F12,2)))</f>
        <v>0</v>
      </c>
      <c r="N12" s="55"/>
      <c r="O12" s="56"/>
    </row>
    <row r="13" ht="18" customHeight="1">
      <c r="A13" s="57" t="s">
        <v>25</v>
      </c>
      <c r="B13" s="58"/>
      <c r="C13" s="59" t="s">
        <v>26</v>
      </c>
      <c r="D13" s="49"/>
      <c r="E13" s="50"/>
      <c r="F13" s="51"/>
      <c r="G13" s="52"/>
      <c r="H13" s="53"/>
      <c r="I13" s="52"/>
      <c r="J13" s="53"/>
      <c r="K13" s="53"/>
      <c r="L13" s="53"/>
      <c r="M13" s="54"/>
      <c r="N13" s="55"/>
      <c r="O13" s="56"/>
    </row>
    <row r="14" ht="15" customHeight="1">
      <c r="A14" s="57" t="s">
        <v>27</v>
      </c>
      <c r="B14" s="58"/>
      <c r="C14" s="59" t="s">
        <v>28</v>
      </c>
      <c r="D14" s="49"/>
      <c r="E14" s="50"/>
      <c r="F14" s="51"/>
      <c r="G14" s="52"/>
      <c r="H14" s="53"/>
      <c r="I14" s="52"/>
      <c r="J14" s="53"/>
      <c r="K14" s="53"/>
      <c r="L14" s="53"/>
      <c r="M14" s="54"/>
      <c r="N14" s="55"/>
      <c r="O14" s="56"/>
    </row>
    <row r="15" ht="15" customHeight="1">
      <c r="A15" s="57" t="s">
        <v>29</v>
      </c>
      <c r="B15" s="58"/>
      <c r="C15" s="59" t="s">
        <v>30</v>
      </c>
      <c r="D15" s="60" t="s">
        <v>31</v>
      </c>
      <c r="E15" s="69"/>
      <c r="F15" s="70">
        <v>382.5</v>
      </c>
      <c r="G15" s="71"/>
      <c r="H15" s="64">
        <v>1</v>
      </c>
      <c r="I15" s="65"/>
      <c r="J15" s="66"/>
      <c r="K15" s="67"/>
      <c r="L15" s="67"/>
      <c r="M15" s="68">
        <f>IF(ISNUMBER($K15),IF(ISNUMBER($G15),ROUND($K15*$G15,2),ROUND($K15*$F15,2)),IF(ISNUMBER($G15),ROUND($I15*$G15,2),ROUND($I15*$F15,2)))</f>
        <v>0</v>
      </c>
      <c r="N15" s="55"/>
      <c r="O15" s="56"/>
    </row>
    <row r="16" hidden="1" ht="15" customHeight="1">
      <c r="A16" s="72" t="s">
        <v>32</v>
      </c>
      <c r="B16" s="73"/>
      <c r="C16" s="73"/>
      <c r="D16" s="73"/>
      <c r="E16" s="73"/>
      <c r="F16" s="73"/>
      <c r="G16" s="73"/>
      <c r="H16" s="73"/>
      <c r="I16" s="74"/>
      <c r="J16" s="75"/>
      <c r="K16" s="75"/>
      <c r="L16" s="75"/>
      <c r="M16" s="76">
        <f>M$15</f>
        <v>0</v>
      </c>
      <c r="N16" s="55"/>
      <c r="O16" s="77"/>
    </row>
    <row r="17" ht="15" customHeight="1">
      <c r="A17" s="57" t="s">
        <v>33</v>
      </c>
      <c r="B17" s="58"/>
      <c r="C17" s="59" t="s">
        <v>34</v>
      </c>
      <c r="D17" s="60" t="s">
        <v>35</v>
      </c>
      <c r="E17" s="61"/>
      <c r="F17" s="62">
        <v>2</v>
      </c>
      <c r="G17" s="63"/>
      <c r="H17" s="64">
        <v>1</v>
      </c>
      <c r="I17" s="65"/>
      <c r="J17" s="66"/>
      <c r="K17" s="67"/>
      <c r="L17" s="67"/>
      <c r="M17" s="68">
        <f t="shared" ref="M17:M18" si="0">IF(ISNUMBER($K17),IF(ISNUMBER($G17),ROUND($K17*$G17,2),ROUND($K17*$F17,2)),IF(ISNUMBER($G17),ROUND($I17*$G17,2),ROUND($I17*$F17,2)))</f>
        <v>0</v>
      </c>
      <c r="N17" s="55"/>
      <c r="O17" s="56"/>
    </row>
    <row r="18" ht="15" customHeight="1">
      <c r="A18" s="57" t="s">
        <v>36</v>
      </c>
      <c r="B18" s="58"/>
      <c r="C18" s="59" t="s">
        <v>37</v>
      </c>
      <c r="D18" s="60" t="s">
        <v>24</v>
      </c>
      <c r="E18" s="61"/>
      <c r="F18" s="62">
        <v>1</v>
      </c>
      <c r="G18" s="63"/>
      <c r="H18" s="64">
        <v>1</v>
      </c>
      <c r="I18" s="65"/>
      <c r="J18" s="66"/>
      <c r="K18" s="67"/>
      <c r="L18" s="67"/>
      <c r="M18" s="68">
        <f t="shared" si="0"/>
        <v>0</v>
      </c>
      <c r="N18" s="55"/>
      <c r="O18" s="56"/>
    </row>
    <row r="19" ht="15" customHeight="1">
      <c r="A19" s="72" t="s">
        <v>38</v>
      </c>
      <c r="B19" s="73"/>
      <c r="C19" s="73"/>
      <c r="D19" s="73"/>
      <c r="E19" s="73"/>
      <c r="F19" s="73"/>
      <c r="G19" s="73"/>
      <c r="H19" s="73"/>
      <c r="I19" s="74"/>
      <c r="J19" s="75"/>
      <c r="K19" s="75"/>
      <c r="L19" s="75"/>
      <c r="M19" s="76">
        <f>M$15+SUM(M$17:M$18)</f>
        <v>0</v>
      </c>
      <c r="N19" s="55"/>
      <c r="O19" s="77"/>
    </row>
    <row r="20" ht="15" customHeight="1">
      <c r="A20" s="78" t="s">
        <v>39</v>
      </c>
      <c r="B20" s="78"/>
      <c r="C20" s="78"/>
      <c r="D20" s="78"/>
      <c r="E20" s="78"/>
      <c r="F20" s="78"/>
      <c r="G20" s="78"/>
      <c r="H20" s="78"/>
      <c r="I20" s="78"/>
      <c r="J20" s="38"/>
      <c r="K20" s="38"/>
      <c r="L20" s="38"/>
      <c r="M20" s="79">
        <f>M$12+M$15+SUM(M$17:M$18)</f>
        <v>0</v>
      </c>
      <c r="N20" s="55"/>
      <c r="O20" s="80"/>
    </row>
    <row r="21" ht="15" customHeight="1">
      <c r="A21" s="78" t="s">
        <v>40</v>
      </c>
      <c r="B21" s="78"/>
      <c r="C21" s="78"/>
      <c r="D21" s="78"/>
      <c r="E21" s="78"/>
      <c r="F21" s="78"/>
      <c r="G21" s="78"/>
      <c r="H21" s="78"/>
      <c r="I21" s="78"/>
      <c r="J21" s="38"/>
      <c r="K21" s="38"/>
      <c r="L21" s="38"/>
      <c r="M21" s="79">
        <f>(SUMIF($H$11:$H$19,1,$M$11:$M$19))*0.2</f>
        <v>0</v>
      </c>
      <c r="N21" s="55"/>
      <c r="O21" s="80"/>
    </row>
    <row r="22" ht="15" customHeight="1">
      <c r="A22" s="78" t="s">
        <v>41</v>
      </c>
      <c r="B22" s="78"/>
      <c r="C22" s="78"/>
      <c r="D22" s="78"/>
      <c r="E22" s="78"/>
      <c r="F22" s="78"/>
      <c r="G22" s="78"/>
      <c r="H22" s="78"/>
      <c r="I22" s="78"/>
      <c r="J22" s="38"/>
      <c r="K22" s="38"/>
      <c r="L22" s="38"/>
      <c r="M22" s="79">
        <f>SUM(M$20:M$21)</f>
        <v>0</v>
      </c>
      <c r="N22" s="55"/>
      <c r="O22" s="80"/>
    </row>
    <row r="25" ht="15.75" customHeight="1">
      <c r="A25" s="81" t="s">
        <v>42</v>
      </c>
      <c r="B25" s="82"/>
      <c r="C25" s="83"/>
      <c r="D25" s="84"/>
      <c r="E25" s="2"/>
      <c r="F25" s="84"/>
      <c r="G25" s="2"/>
      <c r="H25" s="84"/>
      <c r="I25" s="85"/>
      <c r="J25" s="1"/>
      <c r="K25" s="1"/>
      <c r="L25" s="1"/>
      <c r="M25" s="84"/>
      <c r="N25" s="2"/>
      <c r="O25" s="86"/>
    </row>
    <row r="26" ht="15" customHeight="1">
      <c r="A26" s="87" t="s">
        <v>43</v>
      </c>
      <c r="B26" s="88"/>
      <c r="C26" s="89">
        <v>0.20000000000000001</v>
      </c>
      <c r="D26" s="84"/>
      <c r="E26" s="2"/>
      <c r="F26" s="84"/>
      <c r="G26" s="2"/>
      <c r="H26" s="84"/>
      <c r="I26" s="85"/>
      <c r="J26" s="1"/>
      <c r="K26" s="1"/>
      <c r="L26" s="1"/>
      <c r="M26" s="84"/>
      <c r="N26" s="2"/>
      <c r="O26" s="90"/>
    </row>
  </sheetData>
  <sheetProtection sheet="1" objects="1" scenarios="1" spinCount="100000" saltValue="E/OuhsRzUZKQgyRFiBJtnMuayh6+uelJb9ssXaYTVjlDXk+5zOCI19IGX5TqLU9Mm8Wt5d96aCQ/h0FWV0qCNw==" hashValue="HrpM2Ie5SfATXwe4dMZnRh45Zs1JmJz1s27rGoT/urgmK45LQSdVGeA35dMmJzrvLMOrkMxJZfBs8NkZ4m3yIQ==" algorithmName="SHA-512" password="ABE0"/>
  <mergeCells count="16">
    <mergeCell ref="A1:A3"/>
    <mergeCell ref="C1:M1"/>
    <mergeCell ref="N1:N3"/>
    <mergeCell ref="C2:M2"/>
    <mergeCell ref="C3:M3"/>
    <mergeCell ref="A4:G4"/>
    <mergeCell ref="I4:M4"/>
    <mergeCell ref="A6:C6"/>
    <mergeCell ref="A7:C7"/>
    <mergeCell ref="D9:N9"/>
    <mergeCell ref="A16:I16"/>
    <mergeCell ref="A19:I19"/>
    <mergeCell ref="A20:I20"/>
    <mergeCell ref="A21:I21"/>
    <mergeCell ref="A22:I22"/>
    <mergeCell ref="A25:C25"/>
  </mergeCells>
  <pageMargins left="0" right="0" top="0" bottom="0" header="0" footer="0"/>
  <pageSetup useFirstPageNumber="1"/>
  <ignoredErrors>
    <ignoredError sqref="A1:O26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Thomas ANDRY</cp:lastModifiedBy>
  <dcterms:modified xsi:type="dcterms:W3CDTF">2025-10-17T09:25:07Z</dcterms:modified>
</cp:coreProperties>
</file>